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Dunkeswell Parish Cou" sheetId="1" r:id="rId4"/>
  </sheets>
</workbook>
</file>

<file path=xl/sharedStrings.xml><?xml version="1.0" encoding="utf-8"?>
<sst xmlns="http://schemas.openxmlformats.org/spreadsheetml/2006/main" uniqueCount="50">
  <si>
    <t>Dunkeswell Parish Council Precept Demand 2021-2022</t>
  </si>
  <si>
    <t>PAYMENTS 2021-2022</t>
  </si>
  <si>
    <t>Budget 19/20</t>
  </si>
  <si>
    <t>Current Budget 20/21</t>
  </si>
  <si>
    <t>Act expenditure to date 20/21 at 23rd Nov 2020</t>
  </si>
  <si>
    <t>Estimated Expenditure to year end 20/21</t>
  </si>
  <si>
    <t>Proposed Budget 21/22</t>
  </si>
  <si>
    <t>INSURANCE PC &amp; V Hall Insurance &amp; NPHPC Defrib Ins contra</t>
  </si>
  <si>
    <t>MEMBERSHIPS DALC, ICO &amp; BPHN subs</t>
  </si>
  <si>
    <t>AUDIT Int &amp; Ext.</t>
  </si>
  <si>
    <t>COURSE FEES/PUBLICATIONS</t>
  </si>
  <si>
    <t>ELECTION FEES</t>
  </si>
  <si>
    <t>PARISH MAGAZINE</t>
  </si>
  <si>
    <t>HIRE OF HALLS</t>
  </si>
  <si>
    <t>BINS - LITTER &amp; DOG</t>
  </si>
  <si>
    <t>WEBSITE - 1&amp;1 Incl’s amount for website training &amp; Maint.and from 21/22monitoring &amp; email charges with cancellation of Ionos from 31 March 2021</t>
  </si>
  <si>
    <t>PLAYGROUND INSPECTIONS</t>
  </si>
  <si>
    <t>GROUNDS MAINTENANCE - Well steps, Churchill &amp; MUGA/Sportsfield, Village hall, allotments &amp; Football Field ( inc’s  Grass Cutting Budget)</t>
  </si>
  <si>
    <t>PLAY GROUND EQUIPMENT - Repairs, Replacements &amp; Maint. Inc’s MUGA Repairs Budget)</t>
  </si>
  <si>
    <t>SUNDRIES REPAIRS RENEWELS</t>
  </si>
  <si>
    <t>SALT/BINS/SPREADING</t>
  </si>
  <si>
    <t>PHONEBOX MAINT.</t>
  </si>
  <si>
    <t>CLERK REMUNERATION PAYE/NI</t>
  </si>
  <si>
    <t>EXPENSES (print,post,home,stationary</t>
  </si>
  <si>
    <t>DONATION S137 LGA1972/ GPC</t>
  </si>
  <si>
    <t>GRANTS</t>
  </si>
  <si>
    <t>BMX TRACK &amp; MUGA SPORTSFIELD MAINT. Added to Playground equipment</t>
  </si>
  <si>
    <t>FENCING DOG AREA</t>
  </si>
  <si>
    <t>Contigency/unforeseen exp</t>
  </si>
  <si>
    <t>Totals</t>
  </si>
  <si>
    <t>VAT claim for 20/21 (please note this is the estimated VAT reclaim at 8.12.20)</t>
  </si>
  <si>
    <t>Notes</t>
  </si>
  <si>
    <t>The payment figures exclude VAT, the estimated VAT reclaim at December 2020 to be subtracted from the proposed Budget total</t>
  </si>
  <si>
    <t>Virements were made to the budget - Increasing some lines to cover expenditure and reducing Contingency Line</t>
  </si>
  <si>
    <t>No Reserves have been taken into account when preparing these figures</t>
  </si>
  <si>
    <t>Council agreed at the meeting on 7th December 2020 to approve the above precept for 21/22</t>
  </si>
  <si>
    <t>RECIEPTS - 2021-2022</t>
  </si>
  <si>
    <t>Use of Bank Account Reserves</t>
  </si>
  <si>
    <t>VAT Reclaim for 2020/21 (payable in 2021/22)</t>
  </si>
  <si>
    <t>Total expected income 2021/22</t>
  </si>
  <si>
    <t>Grant Funding EDDC CTDG Grant - Not anticipated for 2021/2022 Rob Ward EDDC 6th Nov 18</t>
  </si>
  <si>
    <t>Gross Precept claim 2021-22</t>
  </si>
  <si>
    <t>equals the proposed budget minus receipts</t>
  </si>
  <si>
    <t>Net Precept claim 2021-22</t>
  </si>
  <si>
    <t>Equals Gross precept minus the grant funding CTDG</t>
  </si>
  <si>
    <t>Precept Calculation for 2021/22</t>
  </si>
  <si>
    <t>2021/2022 predicted expenditure</t>
  </si>
  <si>
    <t>Less 2021/22 predicted income (VAT Reclaim)</t>
  </si>
  <si>
    <r>
      <rPr>
        <sz val="10"/>
        <color indexed="8"/>
        <rFont val="Helvetica Neue"/>
      </rPr>
      <t xml:space="preserve">Total required from </t>
    </r>
    <r>
      <rPr>
        <u val="single"/>
        <sz val="10"/>
        <color indexed="8"/>
        <rFont val="Helvetica Neue"/>
      </rPr>
      <t>GROSS Precept demand</t>
    </r>
  </si>
  <si>
    <r>
      <rPr>
        <sz val="10"/>
        <color indexed="8"/>
        <rFont val="Helvetica Neue"/>
      </rPr>
      <t xml:space="preserve">Total required from </t>
    </r>
    <r>
      <rPr>
        <u val="single"/>
        <sz val="10"/>
        <color indexed="8"/>
        <rFont val="Helvetica Neue"/>
      </rPr>
      <t>NET Precept demand 2021-22</t>
    </r>
  </si>
</sst>
</file>

<file path=xl/styles.xml><?xml version="1.0" encoding="utf-8"?>
<styleSheet xmlns="http://schemas.openxmlformats.org/spreadsheetml/2006/main">
  <numFmts count="4">
    <numFmt numFmtId="0" formatCode="General"/>
    <numFmt numFmtId="59" formatCode="_-[$£-809]* #,##0.00_-;\-[$£-809]* #,##0.00_-;_-[$£-809]* &quot;-&quot;??;_-@_-"/>
    <numFmt numFmtId="60" formatCode="[$£-809]0.00"/>
    <numFmt numFmtId="61" formatCode="dd/mm/yyyy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5"/>
      <color indexed="8"/>
      <name val="Helvetica Neue"/>
    </font>
    <font>
      <u val="single"/>
      <sz val="10"/>
      <color indexed="8"/>
      <name val="Helvetica Neue"/>
    </font>
    <font>
      <sz val="15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3"/>
      </bottom>
      <diagonal/>
    </border>
    <border>
      <left style="thin">
        <color indexed="10"/>
      </left>
      <right style="thin">
        <color indexed="10"/>
      </right>
      <top style="thick">
        <color indexed="13"/>
      </top>
      <bottom style="thick">
        <color indexed="13"/>
      </bottom>
      <diagonal/>
    </border>
    <border>
      <left style="thin">
        <color indexed="10"/>
      </left>
      <right style="thin">
        <color indexed="10"/>
      </right>
      <top style="thick">
        <color indexed="13"/>
      </top>
      <bottom style="thin">
        <color indexed="10"/>
      </bottom>
      <diagonal/>
    </border>
    <border>
      <left style="thin">
        <color indexed="10"/>
      </left>
      <right style="thick">
        <color indexed="13"/>
      </right>
      <top style="thin">
        <color indexed="10"/>
      </top>
      <bottom style="thin">
        <color indexed="10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2" fontId="2" fillId="2" borderId="1" applyNumberFormat="1" applyFont="1" applyFill="1" applyBorder="1" applyAlignment="1" applyProtection="0">
      <alignment vertical="top" wrapText="1"/>
    </xf>
    <xf numFmtId="59" fontId="2" fillId="2" borderId="1" applyNumberFormat="1" applyFont="1" applyFill="1" applyBorder="1" applyAlignment="1" applyProtection="0">
      <alignment vertical="top" wrapText="1"/>
    </xf>
    <xf numFmtId="49" fontId="3" borderId="2" applyNumberFormat="1" applyFont="1" applyFill="0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2" fontId="0" borderId="3" applyNumberFormat="1" applyFont="1" applyFill="0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fillId="3" borderId="3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2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vertical="top" wrapText="1"/>
    </xf>
    <xf numFmtId="60" fontId="0" borderId="5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2" fontId="0" borderId="6" applyNumberFormat="1" applyFont="1" applyFill="0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8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horizontal="left" vertical="top" wrapText="1"/>
    </xf>
    <xf numFmtId="0" fontId="0" borderId="3" applyNumberFormat="0" applyFont="1" applyFill="0" applyBorder="1" applyAlignment="1" applyProtection="0">
      <alignment horizontal="left" vertical="top" wrapText="1"/>
    </xf>
    <xf numFmtId="49" fontId="3" borderId="3" applyNumberFormat="1" applyFont="1" applyFill="0" applyBorder="1" applyAlignment="1" applyProtection="0">
      <alignment horizontal="left" vertical="top" wrapText="1"/>
    </xf>
    <xf numFmtId="49" fontId="2" borderId="3" applyNumberFormat="1" applyFont="1" applyFill="0" applyBorder="1" applyAlignment="1" applyProtection="0">
      <alignment horizontal="left" vertical="top" wrapText="1"/>
    </xf>
    <xf numFmtId="59" fontId="5" borderId="5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horizontal="left" vertical="top" wrapText="1"/>
    </xf>
    <xf numFmtId="0" fontId="0" borderId="1" applyNumberFormat="0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61" fontId="2" borderId="2" applyNumberFormat="1" applyFont="1" applyFill="0" applyBorder="1" applyAlignment="1" applyProtection="0">
      <alignment horizontal="left" vertical="top" wrapText="1"/>
    </xf>
    <xf numFmtId="0" fontId="2" borderId="2" applyNumberFormat="0" applyFont="1" applyFill="0" applyBorder="1" applyAlignment="1" applyProtection="0">
      <alignment vertical="top" wrapText="1"/>
    </xf>
    <xf numFmtId="2" fontId="2" borderId="2" applyNumberFormat="1" applyFont="1" applyFill="0" applyBorder="1" applyAlignment="1" applyProtection="0">
      <alignment vertical="top" wrapText="1"/>
    </xf>
    <xf numFmtId="59" fontId="2" borderId="2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effff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8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9.9" customHeight="1" outlineLevelRow="0" outlineLevelCol="0"/>
  <cols>
    <col min="1" max="1" width="38.1875" style="1" customWidth="1"/>
    <col min="2" max="3" width="13.3516" style="1" customWidth="1"/>
    <col min="4" max="6" width="16.3516" style="1" customWidth="1"/>
    <col min="7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20.25" customHeight="1">
      <c r="A2" s="3"/>
      <c r="B2" s="3"/>
      <c r="C2" s="3"/>
      <c r="D2" s="4"/>
      <c r="E2" s="3"/>
      <c r="F2" s="5"/>
    </row>
    <row r="3" ht="44.25" customHeight="1">
      <c r="A3" t="s" s="6">
        <v>1</v>
      </c>
      <c r="B3" t="s" s="7">
        <v>2</v>
      </c>
      <c r="C3" t="s" s="7">
        <v>3</v>
      </c>
      <c r="D3" t="s" s="7">
        <v>4</v>
      </c>
      <c r="E3" t="s" s="7">
        <v>5</v>
      </c>
      <c r="F3" t="s" s="7">
        <v>6</v>
      </c>
    </row>
    <row r="4" ht="32.05" customHeight="1">
      <c r="A4" t="s" s="8">
        <v>7</v>
      </c>
      <c r="B4" s="9">
        <v>650</v>
      </c>
      <c r="C4" s="9">
        <v>1225</v>
      </c>
      <c r="D4" s="10">
        <v>560.75</v>
      </c>
      <c r="E4" s="9">
        <v>1135.75</v>
      </c>
      <c r="F4" s="11">
        <v>1225</v>
      </c>
    </row>
    <row r="5" ht="20.05" customHeight="1">
      <c r="A5" t="s" s="8">
        <v>8</v>
      </c>
      <c r="B5" s="9">
        <v>385</v>
      </c>
      <c r="C5" s="9">
        <v>385</v>
      </c>
      <c r="D5" s="10">
        <v>379</v>
      </c>
      <c r="E5" s="9">
        <v>579</v>
      </c>
      <c r="F5" s="11">
        <v>580</v>
      </c>
    </row>
    <row r="6" ht="20.05" customHeight="1">
      <c r="A6" t="s" s="8">
        <v>9</v>
      </c>
      <c r="B6" s="9">
        <v>450</v>
      </c>
      <c r="C6" s="9">
        <v>450</v>
      </c>
      <c r="D6" s="10">
        <v>475</v>
      </c>
      <c r="E6" s="9">
        <v>475</v>
      </c>
      <c r="F6" s="11">
        <v>500</v>
      </c>
    </row>
    <row r="7" ht="20.05" customHeight="1">
      <c r="A7" t="s" s="8">
        <v>10</v>
      </c>
      <c r="B7" s="9">
        <v>500</v>
      </c>
      <c r="C7" s="9">
        <v>500</v>
      </c>
      <c r="D7" s="10">
        <v>66</v>
      </c>
      <c r="E7" s="9">
        <v>500</v>
      </c>
      <c r="F7" s="11">
        <v>500</v>
      </c>
    </row>
    <row r="8" ht="20.05" customHeight="1">
      <c r="A8" t="s" s="8">
        <v>11</v>
      </c>
      <c r="B8" s="9">
        <v>1500</v>
      </c>
      <c r="C8" s="9">
        <v>0</v>
      </c>
      <c r="D8" s="10">
        <v>0</v>
      </c>
      <c r="E8" s="9">
        <v>0</v>
      </c>
      <c r="F8" s="11">
        <v>0</v>
      </c>
    </row>
    <row r="9" ht="20.05" customHeight="1">
      <c r="A9" t="s" s="8">
        <v>12</v>
      </c>
      <c r="B9" s="9">
        <v>600</v>
      </c>
      <c r="C9" s="9">
        <v>600</v>
      </c>
      <c r="D9" s="10">
        <v>0</v>
      </c>
      <c r="E9" s="9">
        <v>600</v>
      </c>
      <c r="F9" s="11">
        <v>600</v>
      </c>
    </row>
    <row r="10" ht="20.05" customHeight="1">
      <c r="A10" t="s" s="8">
        <v>13</v>
      </c>
      <c r="B10" s="9">
        <v>500</v>
      </c>
      <c r="C10" s="9">
        <v>500</v>
      </c>
      <c r="D10" s="10">
        <v>0</v>
      </c>
      <c r="E10" s="9">
        <v>500</v>
      </c>
      <c r="F10" s="11">
        <v>500</v>
      </c>
    </row>
    <row r="11" ht="20.05" customHeight="1">
      <c r="A11" t="s" s="8">
        <v>14</v>
      </c>
      <c r="B11" s="9">
        <v>1000</v>
      </c>
      <c r="C11" s="9">
        <v>1000</v>
      </c>
      <c r="D11" s="10">
        <v>728</v>
      </c>
      <c r="E11" s="9">
        <v>728</v>
      </c>
      <c r="F11" s="11">
        <v>1000</v>
      </c>
    </row>
    <row r="12" ht="56.05" customHeight="1">
      <c r="A12" t="s" s="8">
        <v>15</v>
      </c>
      <c r="B12" s="9">
        <v>450</v>
      </c>
      <c r="C12" s="9">
        <v>1450</v>
      </c>
      <c r="D12" s="10">
        <v>2308.08</v>
      </c>
      <c r="E12" s="9">
        <v>2344.04</v>
      </c>
      <c r="F12" s="11">
        <v>1450</v>
      </c>
    </row>
    <row r="13" ht="20.05" customHeight="1">
      <c r="A13" t="s" s="8">
        <v>16</v>
      </c>
      <c r="B13" s="9">
        <v>375</v>
      </c>
      <c r="C13" s="9">
        <v>375</v>
      </c>
      <c r="D13" s="10">
        <v>0</v>
      </c>
      <c r="E13" s="9">
        <v>375</v>
      </c>
      <c r="F13" s="11">
        <v>375</v>
      </c>
    </row>
    <row r="14" ht="56.05" customHeight="1">
      <c r="A14" t="s" s="8">
        <v>17</v>
      </c>
      <c r="B14" s="9">
        <v>1000</v>
      </c>
      <c r="C14" s="9">
        <v>1500</v>
      </c>
      <c r="D14" s="10">
        <v>858</v>
      </c>
      <c r="E14" s="9">
        <v>1500</v>
      </c>
      <c r="F14" s="12">
        <v>1500</v>
      </c>
    </row>
    <row r="15" ht="44.05" customHeight="1">
      <c r="A15" t="s" s="8">
        <v>18</v>
      </c>
      <c r="B15" s="9">
        <v>1500</v>
      </c>
      <c r="C15" s="9">
        <v>3300</v>
      </c>
      <c r="D15" s="10">
        <v>273</v>
      </c>
      <c r="E15" s="9">
        <v>3300</v>
      </c>
      <c r="F15" s="11">
        <v>3300</v>
      </c>
    </row>
    <row r="16" ht="20.05" customHeight="1">
      <c r="A16" t="s" s="8">
        <v>19</v>
      </c>
      <c r="B16" s="9">
        <v>1000</v>
      </c>
      <c r="C16" s="9">
        <v>1289</v>
      </c>
      <c r="D16" s="10">
        <v>0</v>
      </c>
      <c r="E16" s="9">
        <v>1289</v>
      </c>
      <c r="F16" s="11">
        <v>1289</v>
      </c>
    </row>
    <row r="17" ht="20.05" customHeight="1">
      <c r="A17" t="s" s="8">
        <v>20</v>
      </c>
      <c r="B17" s="9">
        <v>300</v>
      </c>
      <c r="C17" s="9">
        <v>300</v>
      </c>
      <c r="D17" s="10">
        <v>0</v>
      </c>
      <c r="E17" s="9">
        <v>300</v>
      </c>
      <c r="F17" s="11">
        <v>300</v>
      </c>
    </row>
    <row r="18" ht="20.05" customHeight="1">
      <c r="A18" t="s" s="8">
        <v>21</v>
      </c>
      <c r="B18" s="9">
        <v>500</v>
      </c>
      <c r="C18" s="9">
        <v>500</v>
      </c>
      <c r="D18" s="10">
        <v>0</v>
      </c>
      <c r="E18" s="9">
        <v>500</v>
      </c>
      <c r="F18" s="11">
        <v>500</v>
      </c>
    </row>
    <row r="19" ht="20.05" customHeight="1">
      <c r="A19" t="s" s="8">
        <v>22</v>
      </c>
      <c r="B19" s="9">
        <v>12500</v>
      </c>
      <c r="C19" s="9">
        <v>12500</v>
      </c>
      <c r="D19" s="10">
        <v>8893.09</v>
      </c>
      <c r="E19" s="9">
        <v>13658.86</v>
      </c>
      <c r="F19" s="11">
        <v>13000</v>
      </c>
    </row>
    <row r="20" ht="20.05" customHeight="1">
      <c r="A20" t="s" s="8">
        <v>23</v>
      </c>
      <c r="B20" s="9">
        <v>1700</v>
      </c>
      <c r="C20" s="9">
        <v>1400</v>
      </c>
      <c r="D20" s="10">
        <v>743.99</v>
      </c>
      <c r="E20" s="9">
        <v>1200</v>
      </c>
      <c r="F20" s="11">
        <v>1400</v>
      </c>
    </row>
    <row r="21" ht="20.05" customHeight="1">
      <c r="A21" t="s" s="8">
        <v>24</v>
      </c>
      <c r="B21" s="9">
        <v>4000</v>
      </c>
      <c r="C21" s="9">
        <v>4000</v>
      </c>
      <c r="D21" s="10">
        <v>3045</v>
      </c>
      <c r="E21" s="9">
        <v>4000</v>
      </c>
      <c r="F21" s="11">
        <v>4000</v>
      </c>
    </row>
    <row r="22" ht="20.05" customHeight="1">
      <c r="A22" t="s" s="8">
        <v>25</v>
      </c>
      <c r="B22" s="9">
        <v>2690</v>
      </c>
      <c r="C22" s="9">
        <v>2746</v>
      </c>
      <c r="D22" s="10">
        <v>2746</v>
      </c>
      <c r="E22" s="9">
        <v>2746</v>
      </c>
      <c r="F22" s="11">
        <v>3000</v>
      </c>
    </row>
    <row r="23" ht="32.05" customHeight="1">
      <c r="A23" t="s" s="8">
        <v>26</v>
      </c>
      <c r="B23" s="9">
        <v>800</v>
      </c>
      <c r="C23" s="9">
        <v>0</v>
      </c>
      <c r="D23" s="10">
        <v>0</v>
      </c>
      <c r="E23" s="9">
        <v>0</v>
      </c>
      <c r="F23" s="11">
        <v>0</v>
      </c>
    </row>
    <row r="24" ht="20.05" customHeight="1">
      <c r="A24" t="s" s="8">
        <v>27</v>
      </c>
      <c r="B24" s="9">
        <v>1500</v>
      </c>
      <c r="C24" s="9">
        <v>0</v>
      </c>
      <c r="D24" s="10">
        <v>0</v>
      </c>
      <c r="E24" s="9">
        <v>0</v>
      </c>
      <c r="F24" s="11">
        <v>0</v>
      </c>
    </row>
    <row r="25" ht="20.05" customHeight="1">
      <c r="A25" t="s" s="8">
        <v>28</v>
      </c>
      <c r="B25" s="9">
        <v>1625</v>
      </c>
      <c r="C25" s="9">
        <v>1625</v>
      </c>
      <c r="D25" s="10">
        <v>1033.33</v>
      </c>
      <c r="E25" s="9">
        <v>1033.33</v>
      </c>
      <c r="F25" s="11">
        <v>576</v>
      </c>
    </row>
    <row r="26" ht="21.35" customHeight="1">
      <c r="A26" s="13"/>
      <c r="B26" s="14"/>
      <c r="C26" s="14"/>
      <c r="D26" s="15"/>
      <c r="E26" s="14"/>
      <c r="F26" s="16"/>
    </row>
    <row r="27" ht="22.7" customHeight="1">
      <c r="A27" t="s" s="17">
        <v>29</v>
      </c>
      <c r="B27" s="18">
        <f>SUM(B4:B26)</f>
        <v>35525</v>
      </c>
      <c r="C27" s="18">
        <f>SUM(C4:C26)</f>
        <v>35645</v>
      </c>
      <c r="D27" s="19">
        <f>SUM(D4:D26)</f>
        <v>22109.24</v>
      </c>
      <c r="E27" s="19">
        <f>SUM(E4:E26)</f>
        <v>36763.98</v>
      </c>
      <c r="F27" s="20">
        <f>SUM(F4:F26)</f>
        <v>35595</v>
      </c>
    </row>
    <row r="28" ht="22.7" customHeight="1">
      <c r="A28" s="13"/>
      <c r="B28" s="21"/>
      <c r="C28" s="21"/>
      <c r="D28" s="22"/>
      <c r="E28" s="21"/>
      <c r="F28" s="23"/>
    </row>
    <row r="29" ht="34.7" customHeight="1">
      <c r="A29" t="s" s="8">
        <v>30</v>
      </c>
      <c r="B29" s="13"/>
      <c r="C29" s="13"/>
      <c r="D29" s="10"/>
      <c r="E29" s="24"/>
      <c r="F29" s="25">
        <v>1290</v>
      </c>
    </row>
    <row r="30" ht="21.35" customHeight="1">
      <c r="A30" s="13"/>
      <c r="B30" s="13"/>
      <c r="C30" s="13"/>
      <c r="D30" s="10"/>
      <c r="E30" s="13"/>
      <c r="F30" s="26"/>
    </row>
    <row r="31" ht="20.05" customHeight="1">
      <c r="A31" s="13"/>
      <c r="B31" s="13"/>
      <c r="C31" s="13"/>
      <c r="D31" s="10"/>
      <c r="E31" s="13"/>
      <c r="F31" s="11"/>
    </row>
    <row r="32" ht="20.05" customHeight="1">
      <c r="A32" t="s" s="17">
        <v>31</v>
      </c>
      <c r="B32" s="13"/>
      <c r="C32" s="13"/>
      <c r="D32" s="10"/>
      <c r="E32" s="13"/>
      <c r="F32" s="11"/>
    </row>
    <row r="33" ht="20.05" customHeight="1">
      <c r="A33" t="s" s="8">
        <v>32</v>
      </c>
      <c r="B33" s="13"/>
      <c r="C33" s="13"/>
      <c r="D33" s="13"/>
      <c r="E33" s="13"/>
      <c r="F33" s="13"/>
    </row>
    <row r="34" ht="20.05" customHeight="1">
      <c r="A34" t="s" s="8">
        <v>33</v>
      </c>
      <c r="B34" s="13"/>
      <c r="C34" s="13"/>
      <c r="D34" s="13"/>
      <c r="E34" s="13"/>
      <c r="F34" s="13"/>
    </row>
    <row r="35" ht="20.05" customHeight="1">
      <c r="A35" t="s" s="27">
        <v>34</v>
      </c>
      <c r="B35" s="13"/>
      <c r="C35" s="13"/>
      <c r="D35" s="13"/>
      <c r="E35" s="13"/>
      <c r="F35" s="13"/>
    </row>
    <row r="36" ht="20.05" customHeight="1">
      <c r="A36" t="s" s="27">
        <v>35</v>
      </c>
      <c r="B36" s="13"/>
      <c r="C36" s="13"/>
      <c r="D36" s="13"/>
      <c r="E36" s="13"/>
      <c r="F36" s="13"/>
    </row>
    <row r="37" ht="20.05" customHeight="1">
      <c r="A37" s="28"/>
      <c r="B37" s="13"/>
      <c r="C37" s="13"/>
      <c r="D37" s="10"/>
      <c r="E37" s="13"/>
      <c r="F37" s="11"/>
    </row>
    <row r="38" ht="20.05" customHeight="1">
      <c r="A38" s="28"/>
      <c r="B38" s="13"/>
      <c r="C38" s="13"/>
      <c r="D38" s="10"/>
      <c r="E38" s="13"/>
      <c r="F38" s="11"/>
    </row>
    <row r="39" ht="20.05" customHeight="1">
      <c r="A39" s="28"/>
      <c r="B39" s="13"/>
      <c r="C39" s="13"/>
      <c r="D39" s="10"/>
      <c r="E39" s="13"/>
      <c r="F39" s="11"/>
    </row>
    <row r="40" ht="20.05" customHeight="1">
      <c r="A40" s="28"/>
      <c r="B40" s="13"/>
      <c r="C40" s="13"/>
      <c r="D40" s="10"/>
      <c r="E40" s="13"/>
      <c r="F40" s="11"/>
    </row>
    <row r="41" ht="20.05" customHeight="1">
      <c r="A41" s="28"/>
      <c r="B41" s="13"/>
      <c r="C41" s="13"/>
      <c r="D41" s="10"/>
      <c r="E41" s="13"/>
      <c r="F41" s="11"/>
    </row>
    <row r="42" ht="20.05" customHeight="1">
      <c r="A42" s="28"/>
      <c r="B42" s="13"/>
      <c r="C42" s="13"/>
      <c r="D42" s="10"/>
      <c r="E42" s="13"/>
      <c r="F42" s="11"/>
    </row>
    <row r="43" ht="20.05" customHeight="1">
      <c r="A43" s="28"/>
      <c r="B43" s="13"/>
      <c r="C43" s="13"/>
      <c r="D43" s="10"/>
      <c r="E43" s="13"/>
      <c r="F43" s="11"/>
    </row>
    <row r="44" ht="25.9" customHeight="1">
      <c r="A44" t="s" s="29">
        <v>36</v>
      </c>
      <c r="B44" s="13"/>
      <c r="C44" s="13"/>
      <c r="D44" s="10"/>
      <c r="E44" s="13"/>
      <c r="F44" s="11"/>
    </row>
    <row r="45" ht="20.05" customHeight="1">
      <c r="A45" s="28"/>
      <c r="B45" s="13"/>
      <c r="C45" s="13"/>
      <c r="D45" s="10"/>
      <c r="E45" s="13"/>
      <c r="F45" s="11"/>
    </row>
    <row r="46" ht="20.05" customHeight="1">
      <c r="A46" t="s" s="27">
        <v>37</v>
      </c>
      <c r="B46" s="13"/>
      <c r="C46" s="13"/>
      <c r="D46" s="10"/>
      <c r="E46" s="13"/>
      <c r="F46" s="11">
        <v>0</v>
      </c>
    </row>
    <row r="47" ht="21.35" customHeight="1">
      <c r="A47" t="s" s="27">
        <v>38</v>
      </c>
      <c r="B47" s="13"/>
      <c r="C47" s="13"/>
      <c r="D47" s="10"/>
      <c r="E47" s="13"/>
      <c r="F47" s="16">
        <f>F29</f>
        <v>1290</v>
      </c>
    </row>
    <row r="48" ht="22.7" customHeight="1">
      <c r="A48" t="s" s="30">
        <v>39</v>
      </c>
      <c r="B48" s="13"/>
      <c r="C48" s="13"/>
      <c r="D48" s="10"/>
      <c r="E48" s="13"/>
      <c r="F48" s="23">
        <f>SUM(F45:F47)</f>
        <v>1290</v>
      </c>
    </row>
    <row r="49" ht="22.7" customHeight="1">
      <c r="A49" s="28"/>
      <c r="B49" s="13"/>
      <c r="C49" s="13"/>
      <c r="D49" s="10"/>
      <c r="E49" s="13"/>
      <c r="F49" s="23"/>
    </row>
    <row r="50" ht="46.7" customHeight="1">
      <c r="A50" t="s" s="27">
        <v>40</v>
      </c>
      <c r="B50" s="13"/>
      <c r="C50" s="13"/>
      <c r="D50" s="10"/>
      <c r="E50" s="13"/>
      <c r="F50" s="23">
        <v>0</v>
      </c>
    </row>
    <row r="51" ht="21.35" customHeight="1">
      <c r="A51" s="28"/>
      <c r="B51" s="13"/>
      <c r="C51" s="13"/>
      <c r="D51" s="10"/>
      <c r="E51" s="13"/>
      <c r="F51" s="26"/>
    </row>
    <row r="52" ht="20.05" customHeight="1">
      <c r="A52" s="28"/>
      <c r="B52" s="13"/>
      <c r="C52" s="13"/>
      <c r="D52" s="10"/>
      <c r="E52" s="13"/>
      <c r="F52" s="11"/>
    </row>
    <row r="53" ht="20.05" customHeight="1">
      <c r="A53" t="s" s="27">
        <v>41</v>
      </c>
      <c r="B53" t="s" s="8">
        <v>42</v>
      </c>
      <c r="C53" s="13"/>
      <c r="D53" s="13"/>
      <c r="E53" s="13"/>
      <c r="F53" s="11">
        <f>F27-F48</f>
        <v>34305</v>
      </c>
    </row>
    <row r="54" ht="20.05" customHeight="1">
      <c r="A54" s="28"/>
      <c r="B54" s="13"/>
      <c r="C54" s="13"/>
      <c r="D54" s="10"/>
      <c r="E54" s="13"/>
      <c r="F54" s="11"/>
    </row>
    <row r="55" ht="20.05" customHeight="1">
      <c r="A55" t="s" s="27">
        <v>43</v>
      </c>
      <c r="B55" t="s" s="8">
        <v>44</v>
      </c>
      <c r="C55" s="13"/>
      <c r="D55" s="13"/>
      <c r="E55" s="13"/>
      <c r="F55" s="11">
        <f>F53-F50</f>
        <v>34305</v>
      </c>
    </row>
    <row r="56" ht="20.05" customHeight="1">
      <c r="A56" s="28"/>
      <c r="B56" s="13"/>
      <c r="C56" s="13"/>
      <c r="D56" s="10"/>
      <c r="E56" s="13"/>
      <c r="F56" s="11"/>
    </row>
    <row r="57" ht="20.05" customHeight="1">
      <c r="A57" t="s" s="30">
        <v>45</v>
      </c>
      <c r="B57" s="13"/>
      <c r="C57" s="13"/>
      <c r="D57" s="10"/>
      <c r="E57" s="13"/>
      <c r="F57" s="11"/>
    </row>
    <row r="58" ht="20.05" customHeight="1">
      <c r="A58" s="28"/>
      <c r="B58" s="13"/>
      <c r="C58" s="13"/>
      <c r="D58" s="10"/>
      <c r="E58" s="13"/>
      <c r="F58" s="11"/>
    </row>
    <row r="59" ht="20.05" customHeight="1">
      <c r="A59" t="s" s="27">
        <v>46</v>
      </c>
      <c r="B59" s="13"/>
      <c r="C59" s="13"/>
      <c r="D59" s="10"/>
      <c r="E59" s="13"/>
      <c r="F59" s="11">
        <f>F27</f>
        <v>35595</v>
      </c>
    </row>
    <row r="60" ht="20.05" customHeight="1">
      <c r="A60" t="s" s="27">
        <v>47</v>
      </c>
      <c r="B60" s="13"/>
      <c r="C60" s="13"/>
      <c r="D60" s="10"/>
      <c r="E60" s="13"/>
      <c r="F60" s="11">
        <f>F48</f>
        <v>1290</v>
      </c>
    </row>
    <row r="61" ht="21.35" customHeight="1">
      <c r="A61" s="28"/>
      <c r="B61" s="13"/>
      <c r="C61" s="13"/>
      <c r="D61" s="10"/>
      <c r="E61" s="13"/>
      <c r="F61" s="16"/>
    </row>
    <row r="62" ht="21.35" customHeight="1">
      <c r="A62" t="s" s="27">
        <v>48</v>
      </c>
      <c r="B62" s="13"/>
      <c r="C62" s="13"/>
      <c r="D62" s="10"/>
      <c r="E62" s="13"/>
      <c r="F62" s="26">
        <f>F59-F60</f>
        <v>34305</v>
      </c>
    </row>
    <row r="63" ht="20.05" customHeight="1">
      <c r="A63" s="28"/>
      <c r="B63" s="13"/>
      <c r="C63" s="13"/>
      <c r="D63" s="10"/>
      <c r="E63" s="13"/>
      <c r="F63" s="11"/>
    </row>
    <row r="64" ht="21.35" customHeight="1">
      <c r="A64" s="28"/>
      <c r="B64" s="13"/>
      <c r="C64" s="13"/>
      <c r="D64" s="10"/>
      <c r="E64" s="13"/>
      <c r="F64" s="16"/>
    </row>
    <row r="65" ht="34.7" customHeight="1">
      <c r="A65" t="s" s="27">
        <v>49</v>
      </c>
      <c r="B65" s="13"/>
      <c r="C65" s="13"/>
      <c r="D65" s="10"/>
      <c r="E65" s="13"/>
      <c r="F65" s="31">
        <f>F62-F63</f>
        <v>34305</v>
      </c>
    </row>
    <row r="66" ht="21.35" customHeight="1">
      <c r="A66" s="28"/>
      <c r="B66" s="13"/>
      <c r="C66" s="13"/>
      <c r="D66" s="10"/>
      <c r="E66" s="13"/>
      <c r="F66" s="26"/>
    </row>
    <row r="67" ht="20.25" customHeight="1">
      <c r="A67" s="32"/>
      <c r="B67" s="33"/>
      <c r="C67" s="33"/>
      <c r="D67" s="34"/>
      <c r="E67" s="33"/>
      <c r="F67" s="35"/>
    </row>
    <row r="68" ht="20.25" customHeight="1">
      <c r="A68" s="36">
        <f>TODAY()</f>
        <v>44293</v>
      </c>
      <c r="B68" s="37"/>
      <c r="C68" s="37"/>
      <c r="D68" s="38"/>
      <c r="E68" s="37"/>
      <c r="F68" s="39"/>
    </row>
  </sheetData>
  <mergeCells count="7">
    <mergeCell ref="A1:F1"/>
    <mergeCell ref="A33:F33"/>
    <mergeCell ref="A34:F34"/>
    <mergeCell ref="A35:F35"/>
    <mergeCell ref="B53:D53"/>
    <mergeCell ref="B55:D55"/>
    <mergeCell ref="A36:F36"/>
  </mergeCells>
  <pageMargins left="0.5" right="0.5" top="0.75" bottom="0.75" header="0.277778" footer="0.277778"/>
  <pageSetup firstPageNumber="1" fitToHeight="1" fitToWidth="1" scale="100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